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955" windowHeight="11580"/>
  </bookViews>
  <sheets>
    <sheet name="Compare_Andrew2022_to_Boden2017" sheetId="1" r:id="rId1"/>
  </sheets>
  <calcPr calcId="145621"/>
</workbook>
</file>

<file path=xl/calcChain.xml><?xml version="1.0" encoding="utf-8"?>
<calcChain xmlns="http://schemas.openxmlformats.org/spreadsheetml/2006/main">
  <c r="D4" i="1" l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D91" i="1"/>
  <c r="D92" i="1"/>
  <c r="D93" i="1"/>
  <c r="D94" i="1"/>
  <c r="D95" i="1"/>
  <c r="D96" i="1"/>
  <c r="D3" i="1"/>
  <c r="E3" i="1" s="1"/>
</calcChain>
</file>

<file path=xl/sharedStrings.xml><?xml version="1.0" encoding="utf-8"?>
<sst xmlns="http://schemas.openxmlformats.org/spreadsheetml/2006/main" count="11" uniqueCount="11">
  <si>
    <t>Year</t>
  </si>
  <si>
    <t>Andrew kt CO2</t>
  </si>
  <si>
    <t>Andrew MtC</t>
  </si>
  <si>
    <t>Boden MtC</t>
  </si>
  <si>
    <t>Andrew / Boden</t>
  </si>
  <si>
    <t>Comparing CO2 from cement manufacturing data, Andrew (2022) vs Boden et al (2017)</t>
  </si>
  <si>
    <t xml:space="preserve">Column B "Andrew kt CO2" is from R. Andrew, "Global CO2 emissions from cement production 1928-2018", ESSD doi:10.5194/essd-11-1675-2019, May 2022 update version 220516 doi:10.5281/zenodo.6553090. https://zenodo.org/record/6553090 </t>
  </si>
  <si>
    <t>Column D is calculated from Column B, and Column E is the ratio of Column D divided by Column C.</t>
  </si>
  <si>
    <t>Spreadsheet prepared 8/27/2022 by Dave Burton; contact:</t>
  </si>
  <si>
    <t>https://sealevel.info/contact.html</t>
  </si>
  <si>
    <t>Column C "Boden MtC" is from Boden et al 2017, NDP-030, Global CO2 Emissions from Fossil-Fuel Burning, Cement Manufacture, and Gas Flaring: 1751-2014. https://cdiac.ess-dive.lbl.gov/ftp/ndp030/global.1751_2014.ems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</si>
</sst>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5">
    <xf numFmtId="0" fontId="0" fillId="0" borderId="0" xfId="0"/>
    <xf numFmtId="0" fontId="16" fillId="0" borderId="0" xfId="0" applyFont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0" fillId="0" borderId="0" xfId="42" applyAlignment="1">
      <alignment horizontal="left"/>
    </xf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alevel.info/conta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82" workbookViewId="0">
      <selection activeCell="A100" sqref="A100:F100"/>
    </sheetView>
  </sheetViews>
  <sheetFormatPr defaultRowHeight="15" x14ac:dyDescent="0.25"/>
  <cols>
    <col min="4" max="4" width="9.5703125" bestFit="1" customWidth="1"/>
    <col min="5" max="5" width="9.5703125" customWidth="1"/>
  </cols>
  <sheetData>
    <row r="1" spans="1:5" s="7" customFormat="1" ht="65.099999999999994" customHeight="1" x14ac:dyDescent="0.25">
      <c r="A1" s="9" t="s">
        <v>5</v>
      </c>
      <c r="B1" s="10"/>
      <c r="C1" s="10"/>
      <c r="D1" s="10"/>
      <c r="E1" s="10"/>
    </row>
    <row r="2" spans="1:5" s="1" customFormat="1" ht="30" customHeight="1" x14ac:dyDescent="0.25">
      <c r="A2" s="1" t="s">
        <v>0</v>
      </c>
      <c r="B2" s="1" t="s">
        <v>1</v>
      </c>
      <c r="C2" s="1" t="s">
        <v>3</v>
      </c>
      <c r="D2" s="4" t="s">
        <v>2</v>
      </c>
      <c r="E2" s="4" t="s">
        <v>4</v>
      </c>
    </row>
    <row r="3" spans="1:5" x14ac:dyDescent="0.25">
      <c r="A3" s="5">
        <v>1928</v>
      </c>
      <c r="B3">
        <v>35616</v>
      </c>
      <c r="C3">
        <v>10</v>
      </c>
      <c r="D3" s="3">
        <f>B3*(12.0107 / (1000*44.0095))</f>
        <v>9.7200170690419121</v>
      </c>
      <c r="E3" s="2">
        <f>D3/C3</f>
        <v>0.97200170690419119</v>
      </c>
    </row>
    <row r="4" spans="1:5" x14ac:dyDescent="0.25">
      <c r="A4" s="5">
        <v>1929</v>
      </c>
      <c r="B4">
        <v>36873</v>
      </c>
      <c r="C4">
        <v>10</v>
      </c>
      <c r="D4" s="3">
        <f t="shared" ref="D4:D67" si="0">B4*(12.0107 / (1000*44.0095))</f>
        <v>10.063066862836434</v>
      </c>
      <c r="E4" s="2">
        <f t="shared" ref="E4:E67" si="1">D4/C4</f>
        <v>1.0063066862836434</v>
      </c>
    </row>
    <row r="5" spans="1:5" x14ac:dyDescent="0.25">
      <c r="A5" s="5">
        <v>1930</v>
      </c>
      <c r="B5">
        <v>35561</v>
      </c>
      <c r="C5">
        <v>10</v>
      </c>
      <c r="D5" s="3">
        <f t="shared" si="0"/>
        <v>9.7050069348663364</v>
      </c>
      <c r="E5" s="2">
        <f t="shared" si="1"/>
        <v>0.97050069348663359</v>
      </c>
    </row>
    <row r="6" spans="1:5" x14ac:dyDescent="0.25">
      <c r="A6" s="5">
        <v>1931</v>
      </c>
      <c r="B6">
        <v>30931</v>
      </c>
      <c r="C6">
        <v>8</v>
      </c>
      <c r="D6" s="3">
        <f t="shared" si="0"/>
        <v>8.4414265488133253</v>
      </c>
      <c r="E6" s="2">
        <f t="shared" si="1"/>
        <v>1.0551783186016657</v>
      </c>
    </row>
    <row r="7" spans="1:5" x14ac:dyDescent="0.25">
      <c r="A7" s="5">
        <v>1932</v>
      </c>
      <c r="B7">
        <v>24721</v>
      </c>
      <c r="C7">
        <v>7</v>
      </c>
      <c r="D7" s="3">
        <f t="shared" si="0"/>
        <v>6.7466459446255929</v>
      </c>
      <c r="E7" s="2">
        <f t="shared" si="1"/>
        <v>0.96380656351794181</v>
      </c>
    </row>
    <row r="8" spans="1:5" x14ac:dyDescent="0.25">
      <c r="A8" s="5">
        <v>1933</v>
      </c>
      <c r="B8">
        <v>23866</v>
      </c>
      <c r="C8">
        <v>7</v>
      </c>
      <c r="D8" s="3">
        <f t="shared" si="0"/>
        <v>6.5133065860780066</v>
      </c>
      <c r="E8" s="2">
        <f t="shared" si="1"/>
        <v>0.93047236943971523</v>
      </c>
    </row>
    <row r="9" spans="1:5" x14ac:dyDescent="0.25">
      <c r="A9" s="5">
        <v>1934</v>
      </c>
      <c r="B9">
        <v>28542</v>
      </c>
      <c r="C9">
        <v>8</v>
      </c>
      <c r="D9" s="3">
        <f t="shared" si="0"/>
        <v>7.7894409025324087</v>
      </c>
      <c r="E9" s="2">
        <f t="shared" si="1"/>
        <v>0.97368011281655109</v>
      </c>
    </row>
    <row r="10" spans="1:5" x14ac:dyDescent="0.25">
      <c r="A10" s="5">
        <v>1935</v>
      </c>
      <c r="B10">
        <v>32090</v>
      </c>
      <c r="C10">
        <v>9</v>
      </c>
      <c r="D10" s="3">
        <f t="shared" si="0"/>
        <v>8.7577310126222745</v>
      </c>
      <c r="E10" s="2">
        <f t="shared" si="1"/>
        <v>0.97308122362469718</v>
      </c>
    </row>
    <row r="11" spans="1:5" x14ac:dyDescent="0.25">
      <c r="A11" s="5">
        <v>1936</v>
      </c>
      <c r="B11">
        <v>38763</v>
      </c>
      <c r="C11">
        <v>11</v>
      </c>
      <c r="D11" s="3">
        <f t="shared" si="0"/>
        <v>10.578869655415309</v>
      </c>
      <c r="E11" s="2">
        <f t="shared" si="1"/>
        <v>0.96171542321957348</v>
      </c>
    </row>
    <row r="12" spans="1:5" x14ac:dyDescent="0.25">
      <c r="A12" s="5">
        <v>1937</v>
      </c>
      <c r="B12">
        <v>40829</v>
      </c>
      <c r="C12">
        <v>11</v>
      </c>
      <c r="D12" s="3">
        <f t="shared" si="0"/>
        <v>11.142704877356026</v>
      </c>
      <c r="E12" s="2">
        <f t="shared" si="1"/>
        <v>1.0129731706687297</v>
      </c>
    </row>
    <row r="13" spans="1:5" x14ac:dyDescent="0.25">
      <c r="A13" s="5">
        <v>1938</v>
      </c>
      <c r="B13">
        <v>38551</v>
      </c>
      <c r="C13">
        <v>12</v>
      </c>
      <c r="D13" s="3">
        <f t="shared" si="0"/>
        <v>10.521012410956725</v>
      </c>
      <c r="E13" s="2">
        <f t="shared" si="1"/>
        <v>0.87675103424639378</v>
      </c>
    </row>
    <row r="14" spans="1:5" x14ac:dyDescent="0.25">
      <c r="A14" s="5">
        <v>1939</v>
      </c>
      <c r="B14">
        <v>35687</v>
      </c>
      <c r="C14">
        <v>13</v>
      </c>
      <c r="D14" s="3">
        <f t="shared" si="0"/>
        <v>9.7393937877049286</v>
      </c>
      <c r="E14" s="2">
        <f t="shared" si="1"/>
        <v>0.74918413751576374</v>
      </c>
    </row>
    <row r="15" spans="1:5" x14ac:dyDescent="0.25">
      <c r="A15" s="5">
        <v>1940</v>
      </c>
      <c r="B15">
        <v>31431</v>
      </c>
      <c r="C15">
        <v>11</v>
      </c>
      <c r="D15" s="3">
        <f t="shared" si="0"/>
        <v>8.5778823140458318</v>
      </c>
      <c r="E15" s="2">
        <f t="shared" si="1"/>
        <v>0.77980748309507564</v>
      </c>
    </row>
    <row r="16" spans="1:5" x14ac:dyDescent="0.25">
      <c r="A16" s="5">
        <v>1941</v>
      </c>
      <c r="B16">
        <v>43293</v>
      </c>
      <c r="C16">
        <v>12</v>
      </c>
      <c r="D16" s="3">
        <f t="shared" si="0"/>
        <v>11.815158888421818</v>
      </c>
      <c r="E16" s="2">
        <f t="shared" si="1"/>
        <v>0.98459657403515155</v>
      </c>
    </row>
    <row r="17" spans="1:5" x14ac:dyDescent="0.25">
      <c r="A17" s="5">
        <v>1942</v>
      </c>
      <c r="B17">
        <v>38376</v>
      </c>
      <c r="C17">
        <v>11</v>
      </c>
      <c r="D17" s="3">
        <f t="shared" si="0"/>
        <v>10.473252893125348</v>
      </c>
      <c r="E17" s="2">
        <f t="shared" si="1"/>
        <v>0.95211389937503166</v>
      </c>
    </row>
    <row r="18" spans="1:5" x14ac:dyDescent="0.25">
      <c r="A18" s="5">
        <v>1943</v>
      </c>
      <c r="B18">
        <v>34810</v>
      </c>
      <c r="C18">
        <v>10</v>
      </c>
      <c r="D18" s="3">
        <f t="shared" si="0"/>
        <v>9.5000503754871115</v>
      </c>
      <c r="E18" s="2">
        <f t="shared" si="1"/>
        <v>0.95000503754871113</v>
      </c>
    </row>
    <row r="19" spans="1:5" x14ac:dyDescent="0.25">
      <c r="A19" s="5">
        <v>1944</v>
      </c>
      <c r="B19">
        <v>22664</v>
      </c>
      <c r="C19">
        <v>7</v>
      </c>
      <c r="D19" s="3">
        <f t="shared" si="0"/>
        <v>6.1852669264590601</v>
      </c>
      <c r="E19" s="2">
        <f t="shared" si="1"/>
        <v>0.88360956092272291</v>
      </c>
    </row>
    <row r="20" spans="1:5" x14ac:dyDescent="0.25">
      <c r="A20" s="5">
        <v>1945</v>
      </c>
      <c r="B20">
        <v>22991</v>
      </c>
      <c r="C20">
        <v>7</v>
      </c>
      <c r="D20" s="3">
        <f t="shared" si="0"/>
        <v>6.2745089969211199</v>
      </c>
      <c r="E20" s="2">
        <f t="shared" si="1"/>
        <v>0.8963584281315885</v>
      </c>
    </row>
    <row r="21" spans="1:5" x14ac:dyDescent="0.25">
      <c r="A21" s="5">
        <v>1946</v>
      </c>
      <c r="B21">
        <v>36330</v>
      </c>
      <c r="C21">
        <v>10</v>
      </c>
      <c r="D21" s="3">
        <f t="shared" si="0"/>
        <v>9.9148759017939323</v>
      </c>
      <c r="E21" s="2">
        <f t="shared" si="1"/>
        <v>0.99148759017939325</v>
      </c>
    </row>
    <row r="22" spans="1:5" x14ac:dyDescent="0.25">
      <c r="A22" s="5">
        <v>1947</v>
      </c>
      <c r="B22">
        <v>43192</v>
      </c>
      <c r="C22">
        <v>12</v>
      </c>
      <c r="D22" s="3">
        <f t="shared" si="0"/>
        <v>11.787594823844852</v>
      </c>
      <c r="E22" s="2">
        <f t="shared" si="1"/>
        <v>0.98229956865373769</v>
      </c>
    </row>
    <row r="23" spans="1:5" x14ac:dyDescent="0.25">
      <c r="A23" s="5">
        <v>1948</v>
      </c>
      <c r="B23">
        <v>51684</v>
      </c>
      <c r="C23">
        <v>14</v>
      </c>
      <c r="D23" s="3">
        <f t="shared" si="0"/>
        <v>14.105159540553744</v>
      </c>
      <c r="E23" s="2">
        <f t="shared" si="1"/>
        <v>1.0075113957538389</v>
      </c>
    </row>
    <row r="24" spans="1:5" x14ac:dyDescent="0.25">
      <c r="A24" s="5">
        <v>1949</v>
      </c>
      <c r="B24">
        <v>58264</v>
      </c>
      <c r="C24">
        <v>16</v>
      </c>
      <c r="D24" s="3">
        <f t="shared" si="0"/>
        <v>15.900917411013532</v>
      </c>
      <c r="E24" s="2">
        <f t="shared" si="1"/>
        <v>0.99380733818834577</v>
      </c>
    </row>
    <row r="25" spans="1:5" x14ac:dyDescent="0.25">
      <c r="A25" s="5">
        <v>1950</v>
      </c>
      <c r="B25">
        <v>66979</v>
      </c>
      <c r="C25">
        <v>18</v>
      </c>
      <c r="D25" s="3">
        <f t="shared" si="0"/>
        <v>18.279341399016122</v>
      </c>
      <c r="E25" s="2">
        <f t="shared" si="1"/>
        <v>1.0155189666120068</v>
      </c>
    </row>
    <row r="26" spans="1:5" x14ac:dyDescent="0.25">
      <c r="A26" s="5">
        <v>1951</v>
      </c>
      <c r="B26">
        <v>75839</v>
      </c>
      <c r="C26">
        <v>20</v>
      </c>
      <c r="D26" s="3">
        <f t="shared" si="0"/>
        <v>20.697337558936141</v>
      </c>
      <c r="E26" s="2">
        <f t="shared" si="1"/>
        <v>1.0348668779468071</v>
      </c>
    </row>
    <row r="27" spans="1:5" x14ac:dyDescent="0.25">
      <c r="A27" s="5">
        <v>1952</v>
      </c>
      <c r="B27">
        <v>80841</v>
      </c>
      <c r="C27">
        <v>22</v>
      </c>
      <c r="D27" s="3">
        <f t="shared" si="0"/>
        <v>22.062441034322138</v>
      </c>
      <c r="E27" s="2">
        <f t="shared" si="1"/>
        <v>1.0028382288328244</v>
      </c>
    </row>
    <row r="28" spans="1:5" x14ac:dyDescent="0.25">
      <c r="A28" s="5">
        <v>1953</v>
      </c>
      <c r="B28">
        <v>89628</v>
      </c>
      <c r="C28">
        <v>24</v>
      </c>
      <c r="D28" s="3">
        <f t="shared" si="0"/>
        <v>24.460514652518206</v>
      </c>
      <c r="E28" s="2">
        <f t="shared" si="1"/>
        <v>1.0191881105215919</v>
      </c>
    </row>
    <row r="29" spans="1:5" x14ac:dyDescent="0.25">
      <c r="A29" s="5">
        <v>1954</v>
      </c>
      <c r="B29">
        <v>97231</v>
      </c>
      <c r="C29">
        <v>27</v>
      </c>
      <c r="D29" s="3">
        <f t="shared" si="0"/>
        <v>26.535461018643705</v>
      </c>
      <c r="E29" s="2">
        <f t="shared" si="1"/>
        <v>0.98279485254235943</v>
      </c>
    </row>
    <row r="30" spans="1:5" x14ac:dyDescent="0.25">
      <c r="A30" s="5">
        <v>1955</v>
      </c>
      <c r="B30">
        <v>107570</v>
      </c>
      <c r="C30">
        <v>30</v>
      </c>
      <c r="D30" s="3">
        <f t="shared" si="0"/>
        <v>29.357093332121476</v>
      </c>
      <c r="E30" s="2">
        <f t="shared" si="1"/>
        <v>0.97856977773738252</v>
      </c>
    </row>
    <row r="31" spans="1:5" x14ac:dyDescent="0.25">
      <c r="A31" s="5">
        <v>1956</v>
      </c>
      <c r="B31">
        <v>116620</v>
      </c>
      <c r="C31">
        <v>32</v>
      </c>
      <c r="D31" s="3">
        <f t="shared" si="0"/>
        <v>31.826942682829845</v>
      </c>
      <c r="E31" s="2">
        <f t="shared" si="1"/>
        <v>0.99459195883843265</v>
      </c>
    </row>
    <row r="32" spans="1:5" x14ac:dyDescent="0.25">
      <c r="A32" s="5">
        <v>1957</v>
      </c>
      <c r="B32">
        <v>122610</v>
      </c>
      <c r="C32">
        <v>34</v>
      </c>
      <c r="D32" s="3">
        <f t="shared" si="0"/>
        <v>33.461682750315276</v>
      </c>
      <c r="E32" s="2">
        <f t="shared" si="1"/>
        <v>0.98416713971515524</v>
      </c>
    </row>
    <row r="33" spans="1:5" x14ac:dyDescent="0.25">
      <c r="A33" s="5">
        <v>1958</v>
      </c>
      <c r="B33">
        <v>129780</v>
      </c>
      <c r="C33">
        <v>36</v>
      </c>
      <c r="D33" s="3">
        <f t="shared" si="0"/>
        <v>35.418458423749421</v>
      </c>
      <c r="E33" s="2">
        <f t="shared" si="1"/>
        <v>0.98384606732637281</v>
      </c>
    </row>
    <row r="34" spans="1:5" x14ac:dyDescent="0.25">
      <c r="A34" s="5">
        <v>1959</v>
      </c>
      <c r="B34">
        <v>145340</v>
      </c>
      <c r="C34">
        <v>40</v>
      </c>
      <c r="D34" s="3">
        <f t="shared" si="0"/>
        <v>39.664961837785029</v>
      </c>
      <c r="E34" s="2">
        <f t="shared" si="1"/>
        <v>0.99162404594462572</v>
      </c>
    </row>
    <row r="35" spans="1:5" x14ac:dyDescent="0.25">
      <c r="A35" s="5">
        <v>1960</v>
      </c>
      <c r="B35">
        <v>157490</v>
      </c>
      <c r="C35">
        <v>43</v>
      </c>
      <c r="D35" s="3">
        <f t="shared" si="0"/>
        <v>42.980836932934935</v>
      </c>
      <c r="E35" s="2">
        <f t="shared" si="1"/>
        <v>0.99955434727755665</v>
      </c>
    </row>
    <row r="36" spans="1:5" x14ac:dyDescent="0.25">
      <c r="A36" s="5">
        <v>1961</v>
      </c>
      <c r="B36">
        <v>164250</v>
      </c>
      <c r="C36">
        <v>45</v>
      </c>
      <c r="D36" s="3">
        <f t="shared" si="0"/>
        <v>44.825718878878426</v>
      </c>
      <c r="E36" s="2">
        <f t="shared" si="1"/>
        <v>0.99612708619729839</v>
      </c>
    </row>
    <row r="37" spans="1:5" x14ac:dyDescent="0.25">
      <c r="A37" s="5">
        <v>1962</v>
      </c>
      <c r="B37">
        <v>176490</v>
      </c>
      <c r="C37">
        <v>49</v>
      </c>
      <c r="D37" s="3">
        <f t="shared" si="0"/>
        <v>48.166156011770191</v>
      </c>
      <c r="E37" s="2">
        <f t="shared" si="1"/>
        <v>0.98298277575041204</v>
      </c>
    </row>
    <row r="38" spans="1:5" x14ac:dyDescent="0.25">
      <c r="A38" s="5">
        <v>1963</v>
      </c>
      <c r="B38">
        <v>186130</v>
      </c>
      <c r="C38">
        <v>51</v>
      </c>
      <c r="D38" s="3">
        <f t="shared" si="0"/>
        <v>50.79702316545292</v>
      </c>
      <c r="E38" s="2">
        <f t="shared" si="1"/>
        <v>0.99602006206770433</v>
      </c>
    </row>
    <row r="39" spans="1:5" x14ac:dyDescent="0.25">
      <c r="A39" s="5">
        <v>1964</v>
      </c>
      <c r="B39">
        <v>206320</v>
      </c>
      <c r="C39">
        <v>57</v>
      </c>
      <c r="D39" s="3">
        <f t="shared" si="0"/>
        <v>56.307106965541536</v>
      </c>
      <c r="E39" s="2">
        <f t="shared" si="1"/>
        <v>0.98784398185160593</v>
      </c>
    </row>
    <row r="40" spans="1:5" x14ac:dyDescent="0.25">
      <c r="A40" s="5">
        <v>1965</v>
      </c>
      <c r="B40">
        <v>216640</v>
      </c>
      <c r="C40">
        <v>59</v>
      </c>
      <c r="D40" s="3">
        <f t="shared" si="0"/>
        <v>59.123553959940473</v>
      </c>
      <c r="E40" s="2">
        <f t="shared" si="1"/>
        <v>1.0020941349142454</v>
      </c>
    </row>
    <row r="41" spans="1:5" x14ac:dyDescent="0.25">
      <c r="A41" s="5">
        <v>1966</v>
      </c>
      <c r="B41">
        <v>233240</v>
      </c>
      <c r="C41">
        <v>63</v>
      </c>
      <c r="D41" s="3">
        <f t="shared" si="0"/>
        <v>63.65388536565969</v>
      </c>
      <c r="E41" s="2">
        <f t="shared" si="1"/>
        <v>1.010379132788249</v>
      </c>
    </row>
    <row r="42" spans="1:5" x14ac:dyDescent="0.25">
      <c r="A42" s="5">
        <v>1967</v>
      </c>
      <c r="B42">
        <v>240140</v>
      </c>
      <c r="C42">
        <v>65</v>
      </c>
      <c r="D42" s="3">
        <f t="shared" si="0"/>
        <v>65.536974925868279</v>
      </c>
      <c r="E42" s="2">
        <f t="shared" si="1"/>
        <v>1.0082611527056657</v>
      </c>
    </row>
    <row r="43" spans="1:5" x14ac:dyDescent="0.25">
      <c r="A43" s="5">
        <v>1968</v>
      </c>
      <c r="B43">
        <v>255690</v>
      </c>
      <c r="C43">
        <v>70</v>
      </c>
      <c r="D43" s="3">
        <f t="shared" si="0"/>
        <v>69.780749224599234</v>
      </c>
      <c r="E43" s="2">
        <f t="shared" si="1"/>
        <v>0.99686784606570333</v>
      </c>
    </row>
    <row r="44" spans="1:5" x14ac:dyDescent="0.25">
      <c r="A44" s="5">
        <v>1969</v>
      </c>
      <c r="B44">
        <v>271130</v>
      </c>
      <c r="C44">
        <v>74</v>
      </c>
      <c r="D44" s="3">
        <f t="shared" si="0"/>
        <v>73.994503254979037</v>
      </c>
      <c r="E44" s="2">
        <f t="shared" si="1"/>
        <v>0.99992571966187893</v>
      </c>
    </row>
    <row r="45" spans="1:5" x14ac:dyDescent="0.25">
      <c r="A45" s="5">
        <v>1970</v>
      </c>
      <c r="B45">
        <v>288830</v>
      </c>
      <c r="C45">
        <v>78</v>
      </c>
      <c r="D45" s="3">
        <f t="shared" si="0"/>
        <v>78.825037344209775</v>
      </c>
      <c r="E45" s="2">
        <f t="shared" si="1"/>
        <v>1.0105774018488434</v>
      </c>
    </row>
    <row r="46" spans="1:5" x14ac:dyDescent="0.25">
      <c r="A46" s="5">
        <v>1971</v>
      </c>
      <c r="B46">
        <v>298020</v>
      </c>
      <c r="C46">
        <v>84</v>
      </c>
      <c r="D46" s="3">
        <f t="shared" si="0"/>
        <v>81.333094309183252</v>
      </c>
      <c r="E46" s="2">
        <f t="shared" si="1"/>
        <v>0.9682511227283721</v>
      </c>
    </row>
    <row r="47" spans="1:5" x14ac:dyDescent="0.25">
      <c r="A47" s="5">
        <v>1972</v>
      </c>
      <c r="B47">
        <v>315980</v>
      </c>
      <c r="C47">
        <v>89</v>
      </c>
      <c r="D47" s="3">
        <f t="shared" si="0"/>
        <v>86.234585396334893</v>
      </c>
      <c r="E47" s="2">
        <f t="shared" si="1"/>
        <v>0.96892792580151565</v>
      </c>
    </row>
    <row r="48" spans="1:5" x14ac:dyDescent="0.25">
      <c r="A48" s="5">
        <v>1973</v>
      </c>
      <c r="B48">
        <v>334760</v>
      </c>
      <c r="C48">
        <v>95</v>
      </c>
      <c r="D48" s="3">
        <f t="shared" si="0"/>
        <v>91.359863938467839</v>
      </c>
      <c r="E48" s="2">
        <f t="shared" si="1"/>
        <v>0.96168277829966142</v>
      </c>
    </row>
    <row r="49" spans="1:5" x14ac:dyDescent="0.25">
      <c r="A49" s="5">
        <v>1974</v>
      </c>
      <c r="B49">
        <v>334960</v>
      </c>
      <c r="C49">
        <v>96</v>
      </c>
      <c r="D49" s="3">
        <f t="shared" si="0"/>
        <v>91.414446244560835</v>
      </c>
      <c r="E49" s="2">
        <f t="shared" si="1"/>
        <v>0.9522338150475087</v>
      </c>
    </row>
    <row r="50" spans="1:5" x14ac:dyDescent="0.25">
      <c r="A50" s="5">
        <v>1975</v>
      </c>
      <c r="B50">
        <v>333140</v>
      </c>
      <c r="C50">
        <v>95</v>
      </c>
      <c r="D50" s="3">
        <f t="shared" si="0"/>
        <v>90.91774725911452</v>
      </c>
      <c r="E50" s="2">
        <f t="shared" si="1"/>
        <v>0.9570289185169949</v>
      </c>
    </row>
    <row r="51" spans="1:5" x14ac:dyDescent="0.25">
      <c r="A51" s="5">
        <v>1976</v>
      </c>
      <c r="B51">
        <v>347620</v>
      </c>
      <c r="C51">
        <v>103</v>
      </c>
      <c r="D51" s="3">
        <f t="shared" si="0"/>
        <v>94.869506220247914</v>
      </c>
      <c r="E51" s="2">
        <f t="shared" si="1"/>
        <v>0.92106316718687298</v>
      </c>
    </row>
    <row r="52" spans="1:5" x14ac:dyDescent="0.25">
      <c r="A52" s="5">
        <v>1977</v>
      </c>
      <c r="B52">
        <v>364190</v>
      </c>
      <c r="C52">
        <v>108</v>
      </c>
      <c r="D52" s="3">
        <f t="shared" si="0"/>
        <v>99.39165028005317</v>
      </c>
      <c r="E52" s="2">
        <f t="shared" si="1"/>
        <v>0.92029305814864049</v>
      </c>
    </row>
    <row r="53" spans="1:5" x14ac:dyDescent="0.25">
      <c r="A53" s="5">
        <v>1978</v>
      </c>
      <c r="B53">
        <v>386810</v>
      </c>
      <c r="C53">
        <v>116</v>
      </c>
      <c r="D53" s="3">
        <f t="shared" si="0"/>
        <v>105.56490909917177</v>
      </c>
      <c r="E53" s="2">
        <f t="shared" si="1"/>
        <v>0.91004231982044625</v>
      </c>
    </row>
    <row r="54" spans="1:5" x14ac:dyDescent="0.25">
      <c r="A54" s="5">
        <v>1979</v>
      </c>
      <c r="B54">
        <v>392520</v>
      </c>
      <c r="C54">
        <v>119</v>
      </c>
      <c r="D54" s="3">
        <f t="shared" si="0"/>
        <v>107.123233938127</v>
      </c>
      <c r="E54" s="2">
        <f t="shared" si="1"/>
        <v>0.90019524317753785</v>
      </c>
    </row>
    <row r="55" spans="1:5" x14ac:dyDescent="0.25">
      <c r="A55" s="5">
        <v>1980</v>
      </c>
      <c r="B55">
        <v>395410</v>
      </c>
      <c r="C55">
        <v>120</v>
      </c>
      <c r="D55" s="3">
        <f t="shared" si="0"/>
        <v>107.91194826117089</v>
      </c>
      <c r="E55" s="2">
        <f t="shared" si="1"/>
        <v>0.89926623550975748</v>
      </c>
    </row>
    <row r="56" spans="1:5" x14ac:dyDescent="0.25">
      <c r="A56" s="5">
        <v>1981</v>
      </c>
      <c r="B56">
        <v>394880</v>
      </c>
      <c r="C56">
        <v>121</v>
      </c>
      <c r="D56" s="3">
        <f t="shared" si="0"/>
        <v>107.76730515002443</v>
      </c>
      <c r="E56" s="2">
        <f t="shared" si="1"/>
        <v>0.89063888553739201</v>
      </c>
    </row>
    <row r="57" spans="1:5" x14ac:dyDescent="0.25">
      <c r="A57" s="5">
        <v>1982</v>
      </c>
      <c r="B57">
        <v>393470</v>
      </c>
      <c r="C57">
        <v>121</v>
      </c>
      <c r="D57" s="3">
        <f t="shared" si="0"/>
        <v>107.38249989206876</v>
      </c>
      <c r="E57" s="2">
        <f t="shared" si="1"/>
        <v>0.88745867679395674</v>
      </c>
    </row>
    <row r="58" spans="1:5" x14ac:dyDescent="0.25">
      <c r="A58" s="5">
        <v>1983</v>
      </c>
      <c r="B58">
        <v>402480</v>
      </c>
      <c r="C58">
        <v>125</v>
      </c>
      <c r="D58" s="3">
        <f t="shared" si="0"/>
        <v>109.84143278155854</v>
      </c>
      <c r="E58" s="2">
        <f t="shared" si="1"/>
        <v>0.87873146225246834</v>
      </c>
    </row>
    <row r="59" spans="1:5" x14ac:dyDescent="0.25">
      <c r="A59" s="5">
        <v>1984</v>
      </c>
      <c r="B59">
        <v>410880</v>
      </c>
      <c r="C59">
        <v>128</v>
      </c>
      <c r="D59" s="3">
        <f t="shared" si="0"/>
        <v>112.13388963746465</v>
      </c>
      <c r="E59" s="2">
        <f t="shared" si="1"/>
        <v>0.87604601279269256</v>
      </c>
    </row>
    <row r="60" spans="1:5" x14ac:dyDescent="0.25">
      <c r="A60" s="5">
        <v>1985</v>
      </c>
      <c r="B60">
        <v>416020</v>
      </c>
      <c r="C60">
        <v>131</v>
      </c>
      <c r="D60" s="3">
        <f t="shared" si="0"/>
        <v>113.53665490405481</v>
      </c>
      <c r="E60" s="2">
        <f t="shared" si="1"/>
        <v>0.86669202216835739</v>
      </c>
    </row>
    <row r="61" spans="1:5" x14ac:dyDescent="0.25">
      <c r="A61" s="5">
        <v>1986</v>
      </c>
      <c r="B61">
        <v>433920</v>
      </c>
      <c r="C61">
        <v>137</v>
      </c>
      <c r="D61" s="3">
        <f t="shared" si="0"/>
        <v>118.42177129937855</v>
      </c>
      <c r="E61" s="2">
        <f t="shared" si="1"/>
        <v>0.86439249123633977</v>
      </c>
    </row>
    <row r="62" spans="1:5" x14ac:dyDescent="0.25">
      <c r="A62" s="5">
        <v>1987</v>
      </c>
      <c r="B62">
        <v>452700</v>
      </c>
      <c r="C62">
        <v>143</v>
      </c>
      <c r="D62" s="3">
        <f t="shared" si="0"/>
        <v>123.54704984151149</v>
      </c>
      <c r="E62" s="2">
        <f t="shared" si="1"/>
        <v>0.86396538350707341</v>
      </c>
    </row>
    <row r="63" spans="1:5" x14ac:dyDescent="0.25">
      <c r="A63" s="5">
        <v>1988</v>
      </c>
      <c r="B63">
        <v>477030</v>
      </c>
      <c r="C63">
        <v>152</v>
      </c>
      <c r="D63" s="3">
        <f t="shared" si="0"/>
        <v>130.18698737772527</v>
      </c>
      <c r="E63" s="2">
        <f t="shared" si="1"/>
        <v>0.85649333801135052</v>
      </c>
    </row>
    <row r="64" spans="1:5" x14ac:dyDescent="0.25">
      <c r="A64" s="5">
        <v>1989</v>
      </c>
      <c r="B64">
        <v>487280</v>
      </c>
      <c r="C64">
        <v>156</v>
      </c>
      <c r="D64" s="3">
        <f t="shared" si="0"/>
        <v>132.98433056499167</v>
      </c>
      <c r="E64" s="2">
        <f t="shared" si="1"/>
        <v>0.85246365746789532</v>
      </c>
    </row>
    <row r="65" spans="1:5" x14ac:dyDescent="0.25">
      <c r="A65" s="5">
        <v>1990</v>
      </c>
      <c r="B65">
        <v>493780</v>
      </c>
      <c r="C65">
        <v>157</v>
      </c>
      <c r="D65" s="3">
        <f t="shared" si="0"/>
        <v>134.75825551301423</v>
      </c>
      <c r="E65" s="2">
        <f t="shared" si="1"/>
        <v>0.85833283766251101</v>
      </c>
    </row>
    <row r="66" spans="1:5" x14ac:dyDescent="0.25">
      <c r="A66" s="5">
        <v>1991</v>
      </c>
      <c r="B66">
        <v>506290</v>
      </c>
      <c r="C66">
        <v>161</v>
      </c>
      <c r="D66" s="3">
        <f t="shared" si="0"/>
        <v>138.17237875913156</v>
      </c>
      <c r="E66" s="2">
        <f t="shared" si="1"/>
        <v>0.85821353266541345</v>
      </c>
    </row>
    <row r="67" spans="1:5" x14ac:dyDescent="0.25">
      <c r="A67" s="5">
        <v>1992</v>
      </c>
      <c r="B67">
        <v>528120</v>
      </c>
      <c r="C67">
        <v>167</v>
      </c>
      <c r="D67" s="3">
        <f t="shared" si="0"/>
        <v>144.13003746918281</v>
      </c>
      <c r="E67" s="2">
        <f t="shared" si="1"/>
        <v>0.86305411658193298</v>
      </c>
    </row>
    <row r="68" spans="1:5" x14ac:dyDescent="0.25">
      <c r="A68" s="5">
        <v>1993</v>
      </c>
      <c r="B68">
        <v>551070</v>
      </c>
      <c r="C68">
        <v>176</v>
      </c>
      <c r="D68" s="3">
        <f t="shared" ref="D68:D96" si="2">B68*(12.0107 / (1000*44.0095))</f>
        <v>150.39335709335487</v>
      </c>
      <c r="E68" s="2">
        <f t="shared" ref="E68:E89" si="3">D68/C68</f>
        <v>0.85450771075769805</v>
      </c>
    </row>
    <row r="69" spans="1:5" x14ac:dyDescent="0.25">
      <c r="A69" s="5">
        <v>1994</v>
      </c>
      <c r="B69">
        <v>587830</v>
      </c>
      <c r="C69">
        <v>186</v>
      </c>
      <c r="D69" s="3">
        <f t="shared" si="2"/>
        <v>160.42558495324874</v>
      </c>
      <c r="E69" s="2">
        <f t="shared" si="3"/>
        <v>0.86250314490993951</v>
      </c>
    </row>
    <row r="70" spans="1:5" x14ac:dyDescent="0.25">
      <c r="A70" s="5">
        <v>1995</v>
      </c>
      <c r="B70">
        <v>621780</v>
      </c>
      <c r="C70">
        <v>197</v>
      </c>
      <c r="D70" s="3">
        <f t="shared" si="2"/>
        <v>169.69093141253595</v>
      </c>
      <c r="E70" s="2">
        <f t="shared" si="3"/>
        <v>0.8613752863580505</v>
      </c>
    </row>
    <row r="71" spans="1:5" x14ac:dyDescent="0.25">
      <c r="A71" s="5">
        <v>1996</v>
      </c>
      <c r="B71">
        <v>634490</v>
      </c>
      <c r="C71">
        <v>203</v>
      </c>
      <c r="D71" s="3">
        <f t="shared" si="2"/>
        <v>173.15963696474626</v>
      </c>
      <c r="E71" s="2">
        <f t="shared" si="3"/>
        <v>0.85300313775737069</v>
      </c>
    </row>
    <row r="72" spans="1:5" x14ac:dyDescent="0.25">
      <c r="A72" s="5">
        <v>1997</v>
      </c>
      <c r="B72">
        <v>660840</v>
      </c>
      <c r="C72">
        <v>209</v>
      </c>
      <c r="D72" s="3">
        <f t="shared" si="2"/>
        <v>180.35085579249935</v>
      </c>
      <c r="E72" s="2">
        <f t="shared" si="3"/>
        <v>0.86292275498803517</v>
      </c>
    </row>
    <row r="73" spans="1:5" x14ac:dyDescent="0.25">
      <c r="A73" s="5">
        <v>1998</v>
      </c>
      <c r="B73">
        <v>657920</v>
      </c>
      <c r="C73">
        <v>209</v>
      </c>
      <c r="D73" s="3">
        <f t="shared" si="2"/>
        <v>179.55395412354153</v>
      </c>
      <c r="E73" s="2">
        <f t="shared" si="3"/>
        <v>0.85910982834230398</v>
      </c>
    </row>
    <row r="74" spans="1:5" x14ac:dyDescent="0.25">
      <c r="A74" s="5">
        <v>1999</v>
      </c>
      <c r="B74">
        <v>690370</v>
      </c>
      <c r="C74">
        <v>217</v>
      </c>
      <c r="D74" s="3">
        <f t="shared" si="2"/>
        <v>188.4099332871312</v>
      </c>
      <c r="E74" s="2">
        <f t="shared" si="3"/>
        <v>0.86824854049369216</v>
      </c>
    </row>
    <row r="75" spans="1:5" x14ac:dyDescent="0.25">
      <c r="A75" s="5">
        <v>2000</v>
      </c>
      <c r="B75">
        <v>722100</v>
      </c>
      <c r="C75">
        <v>226</v>
      </c>
      <c r="D75" s="3">
        <f t="shared" si="2"/>
        <v>197.06941614878608</v>
      </c>
      <c r="E75" s="2">
        <f t="shared" si="3"/>
        <v>0.87198856703002692</v>
      </c>
    </row>
    <row r="76" spans="1:5" x14ac:dyDescent="0.25">
      <c r="A76" s="5">
        <v>2001</v>
      </c>
      <c r="B76">
        <v>753280</v>
      </c>
      <c r="C76">
        <v>237</v>
      </c>
      <c r="D76" s="3">
        <f t="shared" si="2"/>
        <v>205.57879766868518</v>
      </c>
      <c r="E76" s="2">
        <f t="shared" si="3"/>
        <v>0.86742108720964217</v>
      </c>
    </row>
    <row r="77" spans="1:5" x14ac:dyDescent="0.25">
      <c r="A77" s="5">
        <v>2002</v>
      </c>
      <c r="B77">
        <v>794900</v>
      </c>
      <c r="C77">
        <v>252</v>
      </c>
      <c r="D77" s="3">
        <f t="shared" si="2"/>
        <v>216.93737556663905</v>
      </c>
      <c r="E77" s="2">
        <f t="shared" si="3"/>
        <v>0.86086260145491689</v>
      </c>
    </row>
    <row r="78" spans="1:5" x14ac:dyDescent="0.25">
      <c r="A78" s="5">
        <v>2003</v>
      </c>
      <c r="B78">
        <v>851280</v>
      </c>
      <c r="C78">
        <v>276</v>
      </c>
      <c r="D78" s="3">
        <f t="shared" si="2"/>
        <v>232.32412765425647</v>
      </c>
      <c r="E78" s="2">
        <f t="shared" si="3"/>
        <v>0.84175408570382781</v>
      </c>
    </row>
    <row r="79" spans="1:5" x14ac:dyDescent="0.25">
      <c r="A79" s="5">
        <v>2004</v>
      </c>
      <c r="B79">
        <v>909490</v>
      </c>
      <c r="C79">
        <v>298</v>
      </c>
      <c r="D79" s="3">
        <f t="shared" si="2"/>
        <v>248.2103078426249</v>
      </c>
      <c r="E79" s="2">
        <f t="shared" si="3"/>
        <v>0.8329204961161909</v>
      </c>
    </row>
    <row r="80" spans="1:5" x14ac:dyDescent="0.25">
      <c r="A80" s="5">
        <v>2005</v>
      </c>
      <c r="B80">
        <v>964340</v>
      </c>
      <c r="C80">
        <v>320</v>
      </c>
      <c r="D80" s="3">
        <f t="shared" si="2"/>
        <v>263.17950528863088</v>
      </c>
      <c r="E80" s="2">
        <f t="shared" si="3"/>
        <v>0.82243595402697145</v>
      </c>
    </row>
    <row r="81" spans="1:5" x14ac:dyDescent="0.25">
      <c r="A81" s="5">
        <v>2006</v>
      </c>
      <c r="B81">
        <v>1051800</v>
      </c>
      <c r="C81">
        <v>356</v>
      </c>
      <c r="D81" s="3">
        <f t="shared" si="2"/>
        <v>287.04834774310092</v>
      </c>
      <c r="E81" s="2">
        <f t="shared" si="3"/>
        <v>0.80631558354803634</v>
      </c>
    </row>
    <row r="82" spans="1:5" x14ac:dyDescent="0.25">
      <c r="A82" s="5">
        <v>2007</v>
      </c>
      <c r="B82">
        <v>1129300</v>
      </c>
      <c r="C82">
        <v>382</v>
      </c>
      <c r="D82" s="3">
        <f t="shared" si="2"/>
        <v>308.19899135413948</v>
      </c>
      <c r="E82" s="2">
        <f t="shared" si="3"/>
        <v>0.80680364228832324</v>
      </c>
    </row>
    <row r="83" spans="1:5" x14ac:dyDescent="0.25">
      <c r="A83" s="5">
        <v>2008</v>
      </c>
      <c r="B83">
        <v>1143400</v>
      </c>
      <c r="C83">
        <v>388</v>
      </c>
      <c r="D83" s="3">
        <f t="shared" si="2"/>
        <v>312.04704393369616</v>
      </c>
      <c r="E83" s="2">
        <f t="shared" si="3"/>
        <v>0.8042449585920004</v>
      </c>
    </row>
    <row r="84" spans="1:5" x14ac:dyDescent="0.25">
      <c r="A84" s="5">
        <v>2009</v>
      </c>
      <c r="B84">
        <v>1175600</v>
      </c>
      <c r="C84">
        <v>415</v>
      </c>
      <c r="D84" s="3">
        <f t="shared" si="2"/>
        <v>320.83479521466955</v>
      </c>
      <c r="E84" s="2">
        <f t="shared" si="3"/>
        <v>0.77309589208354113</v>
      </c>
    </row>
    <row r="85" spans="1:5" x14ac:dyDescent="0.25">
      <c r="A85" s="5">
        <v>2010</v>
      </c>
      <c r="B85">
        <v>1254700</v>
      </c>
      <c r="C85">
        <v>446</v>
      </c>
      <c r="D85" s="3">
        <f t="shared" si="2"/>
        <v>342.42209727445214</v>
      </c>
      <c r="E85" s="2">
        <f t="shared" si="3"/>
        <v>0.76776254994271775</v>
      </c>
    </row>
    <row r="86" spans="1:5" x14ac:dyDescent="0.25">
      <c r="A86" s="5">
        <v>2011</v>
      </c>
      <c r="B86">
        <v>1349600</v>
      </c>
      <c r="C86">
        <v>494</v>
      </c>
      <c r="D86" s="3">
        <f t="shared" si="2"/>
        <v>368.3214015155819</v>
      </c>
      <c r="E86" s="2">
        <f t="shared" si="3"/>
        <v>0.74558988161048967</v>
      </c>
    </row>
    <row r="87" spans="1:5" x14ac:dyDescent="0.25">
      <c r="A87" s="5">
        <v>2012</v>
      </c>
      <c r="B87">
        <v>1384400</v>
      </c>
      <c r="C87">
        <v>519</v>
      </c>
      <c r="D87" s="3">
        <f t="shared" si="2"/>
        <v>377.81872277576434</v>
      </c>
      <c r="E87" s="2">
        <f t="shared" si="3"/>
        <v>0.72797441767970006</v>
      </c>
    </row>
    <row r="88" spans="1:5" x14ac:dyDescent="0.25">
      <c r="A88" s="5">
        <v>2013</v>
      </c>
      <c r="B88">
        <v>1443900</v>
      </c>
      <c r="C88">
        <v>554</v>
      </c>
      <c r="D88" s="3">
        <f t="shared" si="2"/>
        <v>394.05695883843265</v>
      </c>
      <c r="E88" s="2">
        <f t="shared" si="3"/>
        <v>0.71129414952785674</v>
      </c>
    </row>
    <row r="89" spans="1:5" x14ac:dyDescent="0.25">
      <c r="A89" s="5">
        <v>2014</v>
      </c>
      <c r="B89">
        <v>1499700</v>
      </c>
      <c r="C89">
        <v>568</v>
      </c>
      <c r="D89" s="3">
        <f t="shared" si="2"/>
        <v>409.28542223838036</v>
      </c>
      <c r="E89" s="2">
        <f t="shared" si="3"/>
        <v>0.72057292647602178</v>
      </c>
    </row>
    <row r="90" spans="1:5" x14ac:dyDescent="0.25">
      <c r="A90" s="5">
        <v>2015</v>
      </c>
      <c r="B90">
        <v>1444300</v>
      </c>
      <c r="D90" s="3">
        <f t="shared" si="2"/>
        <v>394.16612345061867</v>
      </c>
    </row>
    <row r="91" spans="1:5" x14ac:dyDescent="0.25">
      <c r="A91" s="5">
        <v>2016</v>
      </c>
      <c r="B91">
        <v>1484100</v>
      </c>
      <c r="D91" s="3">
        <f t="shared" si="2"/>
        <v>405.02800236312618</v>
      </c>
    </row>
    <row r="92" spans="1:5" x14ac:dyDescent="0.25">
      <c r="A92" s="5">
        <v>2017</v>
      </c>
      <c r="B92">
        <v>1506800</v>
      </c>
      <c r="D92" s="3">
        <f t="shared" si="2"/>
        <v>411.22309410468199</v>
      </c>
    </row>
    <row r="93" spans="1:5" x14ac:dyDescent="0.25">
      <c r="A93" s="5">
        <v>2018</v>
      </c>
      <c r="B93">
        <v>1570300</v>
      </c>
      <c r="D93" s="3">
        <f t="shared" si="2"/>
        <v>428.55297628921033</v>
      </c>
    </row>
    <row r="94" spans="1:5" x14ac:dyDescent="0.25">
      <c r="A94" s="5">
        <v>2019</v>
      </c>
      <c r="B94">
        <v>1617800</v>
      </c>
      <c r="D94" s="3">
        <f t="shared" si="2"/>
        <v>441.51627398629842</v>
      </c>
    </row>
    <row r="95" spans="1:5" x14ac:dyDescent="0.25">
      <c r="A95" s="5">
        <v>2020</v>
      </c>
      <c r="B95">
        <v>1638600</v>
      </c>
      <c r="D95" s="3">
        <f t="shared" si="2"/>
        <v>447.1928338199707</v>
      </c>
    </row>
    <row r="96" spans="1:5" x14ac:dyDescent="0.25">
      <c r="A96" s="5">
        <v>2021</v>
      </c>
      <c r="B96">
        <v>1673300</v>
      </c>
      <c r="D96" s="3">
        <f t="shared" si="2"/>
        <v>456.66286392710668</v>
      </c>
    </row>
    <row r="98" spans="1:6" s="6" customFormat="1" ht="80.099999999999994" customHeight="1" x14ac:dyDescent="0.25">
      <c r="A98" s="11" t="s">
        <v>6</v>
      </c>
      <c r="B98" s="11"/>
      <c r="C98" s="11"/>
      <c r="D98" s="11"/>
      <c r="E98" s="11"/>
      <c r="F98" s="11"/>
    </row>
    <row r="99" spans="1:6" s="6" customFormat="1" ht="80.099999999999994" customHeight="1" x14ac:dyDescent="0.25">
      <c r="A99" s="11" t="s">
        <v>10</v>
      </c>
      <c r="B99" s="11"/>
      <c r="C99" s="11"/>
      <c r="D99" s="11"/>
      <c r="E99" s="11"/>
      <c r="F99" s="11"/>
    </row>
    <row r="100" spans="1:6" s="6" customFormat="1" ht="39.950000000000003" customHeight="1" x14ac:dyDescent="0.25">
      <c r="A100" s="11" t="s">
        <v>7</v>
      </c>
      <c r="B100" s="11"/>
      <c r="C100" s="11"/>
      <c r="D100" s="11"/>
      <c r="E100" s="11"/>
      <c r="F100" s="11"/>
    </row>
    <row r="101" spans="1:6" s="8" customFormat="1" ht="15" customHeight="1" x14ac:dyDescent="0.25">
      <c r="A101" s="12" t="s">
        <v>8</v>
      </c>
      <c r="B101" s="12"/>
      <c r="C101" s="12"/>
      <c r="D101" s="12"/>
      <c r="E101" s="12"/>
      <c r="F101" s="12"/>
    </row>
    <row r="102" spans="1:6" x14ac:dyDescent="0.25">
      <c r="A102" s="13" t="s">
        <v>9</v>
      </c>
      <c r="B102" s="14"/>
      <c r="C102" s="14"/>
      <c r="D102" s="14"/>
      <c r="E102" s="14"/>
      <c r="F102" s="14"/>
    </row>
  </sheetData>
  <mergeCells count="6">
    <mergeCell ref="A102:F102"/>
    <mergeCell ref="A1:E1"/>
    <mergeCell ref="A98:F98"/>
    <mergeCell ref="A99:F99"/>
    <mergeCell ref="A101:F101"/>
    <mergeCell ref="A100:F100"/>
  </mergeCells>
  <hyperlinks>
    <hyperlink ref="A10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Compare_Andrew2022_to_Boden2017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Comparing CO2 from cement manufacturing data, Andrew (2022) vs Boden et al (2017)</dc:title>
  <dc:creator>Dave</dc:creator>
  <cp:lastModifiedBy>Windows User</cp:lastModifiedBy>
  <dcterms:created xsi:type="dcterms:W3CDTF">2022-08-27T05:05:31Z</dcterms:created>
  <dcterms:modified xsi:type="dcterms:W3CDTF">2022-08-27T07:00:52Z</dcterms:modified>
</cp:coreProperties>
</file>