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4170" activeTab="0"/>
  </bookViews>
  <sheets>
    <sheet name="Cowtan_global_land_digitized_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<sst xmlns="http://schemas.openxmlformats.org/spreadsheetml/2006/main" count="14" uniqueCount="14">
  <si>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</si>
  <si>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 xml:space="preserve"> unadj_temp</t>
  </si>
  <si>
    <t xml:space="preserve"> adj_temp</t>
  </si>
  <si>
    <t>adj-unadj</t>
  </si>
  <si>
    <t>50yr_unadj_diff</t>
  </si>
  <si>
    <t>50yr_adj_diff</t>
  </si>
  <si>
    <t>50yr_%warm_from_adj</t>
  </si>
  <si>
    <t>70yr_unadj_diff</t>
  </si>
  <si>
    <t>70yr_adj_diff</t>
  </si>
  <si>
    <t>70yr_%war_from_adj</t>
  </si>
  <si>
    <t>114yr_unadj_diff</t>
  </si>
  <si>
    <t>114yr_adj_diff</t>
  </si>
  <si>
    <t>114yr_%warm_from_adj</t>
  </si>
  <si>
    <t>114yr_increase_by_adj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</si>
</sst>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NOAA temperature adjustments, for years ending in 0 and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Cowtan_global_land_digitized_de!$D$2:$D$25</c:f>
              <c:numCache/>
            </c:numRef>
          </c:yVal>
          <c:smooth val="0"/>
        </c:ser>
        <c:axId val="67015355"/>
        <c:axId val="66267284"/>
      </c:scatterChart>
      <c:valAx>
        <c:axId val="67015355"/>
        <c:scaling>
          <c:orientation val="minMax"/>
        </c:scaling>
        <c:axPos val="b"/>
        <c:delete val="1"/>
        <c:majorTickMark val="out"/>
        <c:minorTickMark val="none"/>
        <c:tickLblPos val="nextTo"/>
        <c:crossAx val="66267284"/>
        <c:crosses val="autoZero"/>
        <c:crossBetween val="midCat"/>
        <c:dispUnits/>
      </c:valAx>
      <c:valAx>
        <c:axId val="6626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15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26</xdr:row>
      <xdr:rowOff>66675</xdr:rowOff>
    </xdr:from>
    <xdr:to>
      <xdr:col>7</xdr:col>
      <xdr:colOff>38100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314325" y="4276725"/>
        <a:ext cx="6762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11.28125" style="1" customWidth="1"/>
    <col min="2" max="2" width="14.421875" style="1" customWidth="1"/>
    <col min="3" max="4" width="13.421875" style="1" customWidth="1"/>
    <col min="5" max="5" width="15.7109375" style="1" customWidth="1"/>
    <col min="6" max="6" width="14.28125" style="1" customWidth="1"/>
    <col min="7" max="7" width="23.00390625" style="1" customWidth="1"/>
    <col min="8" max="8" width="15.57421875" style="1" customWidth="1"/>
    <col min="9" max="9" width="14.140625" style="1" customWidth="1"/>
    <col min="10" max="10" width="20.8515625" style="1" customWidth="1"/>
    <col min="11" max="11" width="16.00390625" style="1" customWidth="1"/>
    <col min="12" max="12" width="14.140625" style="1" customWidth="1"/>
    <col min="13" max="13" width="22.57421875" style="1" customWidth="1"/>
    <col min="14" max="14" width="21.8515625" style="1" customWidth="1"/>
    <col min="15" max="16384" width="9.140625" style="1" customWidth="1"/>
  </cols>
  <sheetData>
    <row r="1" spans="1:14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4" ht="12.75">
      <c r="A2" s="1">
        <v>1900</v>
      </c>
      <c r="B2" s="3">
        <v>-0.0721774193548389</v>
      </c>
      <c r="C2" s="3">
        <v>-0.323387096774193</v>
      </c>
      <c r="D2" s="3">
        <f aca="true" t="shared" si="0" ref="D2:D25">C2-B2</f>
        <v>-0.25120967741935407</v>
      </c>
    </row>
    <row r="3" spans="1:4" ht="12.75">
      <c r="A3" s="1">
        <v>1904</v>
      </c>
      <c r="B3" s="3">
        <v>-0.444758064516129</v>
      </c>
      <c r="C3" s="3">
        <v>-0.628225806451613</v>
      </c>
      <c r="D3" s="3">
        <f t="shared" si="0"/>
        <v>-0.18346774193548399</v>
      </c>
    </row>
    <row r="4" spans="1:5" ht="12.75">
      <c r="A4" s="1">
        <v>1910</v>
      </c>
      <c r="B4" s="3">
        <v>-0.323387096774193</v>
      </c>
      <c r="C4" s="3">
        <v>-0.526612903225806</v>
      </c>
      <c r="D4" s="3">
        <f t="shared" si="0"/>
        <v>-0.20322580645161303</v>
      </c>
      <c r="E4" s="3"/>
    </row>
    <row r="5" spans="1:5" ht="12.75">
      <c r="A5" s="1">
        <v>1914</v>
      </c>
      <c r="B5" s="3">
        <v>-0.0383064516129033</v>
      </c>
      <c r="C5" s="3">
        <v>-0.233064516129032</v>
      </c>
      <c r="D5" s="3">
        <f t="shared" si="0"/>
        <v>-0.1947580645161287</v>
      </c>
      <c r="E5" s="3"/>
    </row>
    <row r="6" spans="1:5" ht="12.75">
      <c r="A6" s="1">
        <v>1920</v>
      </c>
      <c r="B6" s="3">
        <v>-0.190725806451612</v>
      </c>
      <c r="C6" s="3">
        <v>-0.388306451612903</v>
      </c>
      <c r="D6" s="3">
        <f t="shared" si="0"/>
        <v>-0.197580645161291</v>
      </c>
      <c r="E6" s="3"/>
    </row>
    <row r="7" spans="1:5" ht="12.75">
      <c r="A7" s="1">
        <v>1924</v>
      </c>
      <c r="B7" s="3">
        <v>-0.134274193548387</v>
      </c>
      <c r="C7" s="3">
        <v>-0.289516129032258</v>
      </c>
      <c r="D7" s="3">
        <f t="shared" si="0"/>
        <v>-0.155241935483871</v>
      </c>
      <c r="E7" s="3"/>
    </row>
    <row r="8" spans="1:6" ht="12.75">
      <c r="A8" s="1">
        <v>1930</v>
      </c>
      <c r="B8" s="3">
        <v>-0.0100806451612904</v>
      </c>
      <c r="C8" s="3">
        <v>-0.190725806451612</v>
      </c>
      <c r="D8" s="3">
        <f t="shared" si="0"/>
        <v>-0.1806451612903216</v>
      </c>
      <c r="E8" s="3"/>
      <c r="F8" s="3"/>
    </row>
    <row r="9" spans="1:6" ht="12.75">
      <c r="A9" s="1">
        <v>1934</v>
      </c>
      <c r="B9" s="3">
        <v>0.023790322580645</v>
      </c>
      <c r="C9" s="3">
        <v>-0.128629032258064</v>
      </c>
      <c r="D9" s="3">
        <f t="shared" si="0"/>
        <v>-0.152419354838709</v>
      </c>
      <c r="E9" s="3"/>
      <c r="F9" s="3"/>
    </row>
    <row r="10" spans="1:6" ht="12.75">
      <c r="A10" s="1">
        <v>1940</v>
      </c>
      <c r="B10" s="3">
        <v>0.0774193548387095</v>
      </c>
      <c r="C10" s="3">
        <v>-0.0241935483870969</v>
      </c>
      <c r="D10" s="3">
        <f t="shared" si="0"/>
        <v>-0.1016129032258064</v>
      </c>
      <c r="E10" s="3"/>
      <c r="F10" s="3"/>
    </row>
    <row r="11" spans="1:6" ht="12.75">
      <c r="A11" s="1">
        <v>1944</v>
      </c>
      <c r="B11" s="3">
        <v>0.0887096774193547</v>
      </c>
      <c r="C11" s="3">
        <v>0.0040322580645159</v>
      </c>
      <c r="D11" s="3">
        <f t="shared" si="0"/>
        <v>-0.0846774193548388</v>
      </c>
      <c r="E11" s="3"/>
      <c r="F11" s="3"/>
    </row>
    <row r="12" spans="1:7" ht="12.75">
      <c r="A12" s="1">
        <v>1950</v>
      </c>
      <c r="B12" s="3">
        <v>-0.213306451612903</v>
      </c>
      <c r="C12" s="3">
        <v>-0.323387096774193</v>
      </c>
      <c r="D12" s="3">
        <f t="shared" si="0"/>
        <v>-0.11008064516128999</v>
      </c>
      <c r="E12" s="3">
        <f aca="true" t="shared" si="1" ref="E12:E25">B12-B2</f>
        <v>-0.14112903225806409</v>
      </c>
      <c r="F12" s="3">
        <f aca="true" t="shared" si="2" ref="F12:F25">C12-C2</f>
        <v>0</v>
      </c>
      <c r="G12" s="4">
        <f aca="true" t="shared" si="3" ref="G12:G25">IF((E12&lt;=0),1,(F12-E12)/F12)</f>
        <v>1</v>
      </c>
    </row>
    <row r="13" spans="1:7" ht="12.75">
      <c r="A13" s="1">
        <v>1954</v>
      </c>
      <c r="B13" s="3">
        <v>-0.108870967741935</v>
      </c>
      <c r="C13" s="3">
        <v>-0.196370967741935</v>
      </c>
      <c r="D13" s="3">
        <f t="shared" si="0"/>
        <v>-0.0875</v>
      </c>
      <c r="E13" s="3">
        <f t="shared" si="1"/>
        <v>0.335887096774194</v>
      </c>
      <c r="F13" s="3">
        <f t="shared" si="2"/>
        <v>0.431854838709678</v>
      </c>
      <c r="G13" s="4">
        <f t="shared" si="3"/>
        <v>0.22222222222222227</v>
      </c>
    </row>
    <row r="14" spans="1:7" ht="12.75">
      <c r="A14" s="1">
        <v>1960</v>
      </c>
      <c r="B14" s="3">
        <v>-0.0608870967741937</v>
      </c>
      <c r="C14" s="3">
        <v>-0.0919354838709679</v>
      </c>
      <c r="D14" s="3">
        <f t="shared" si="0"/>
        <v>-0.031048387096774197</v>
      </c>
      <c r="E14" s="3">
        <f t="shared" si="1"/>
        <v>0.2624999999999993</v>
      </c>
      <c r="F14" s="3">
        <f t="shared" si="2"/>
        <v>0.4346774193548381</v>
      </c>
      <c r="G14" s="4">
        <f t="shared" si="3"/>
        <v>0.3961038961038969</v>
      </c>
    </row>
    <row r="15" spans="1:7" ht="12.75">
      <c r="A15" s="1">
        <v>1964</v>
      </c>
      <c r="B15" s="3">
        <v>-0.297983870967742</v>
      </c>
      <c r="C15" s="3">
        <v>-0.3375</v>
      </c>
      <c r="D15" s="3">
        <f t="shared" si="0"/>
        <v>-0.03951612903225804</v>
      </c>
      <c r="E15" s="3">
        <f t="shared" si="1"/>
        <v>-0.2596774193548387</v>
      </c>
      <c r="F15" s="3">
        <f t="shared" si="2"/>
        <v>-0.10443548387096802</v>
      </c>
      <c r="G15" s="4">
        <f t="shared" si="3"/>
        <v>1</v>
      </c>
    </row>
    <row r="16" spans="1:10" ht="12.75">
      <c r="A16" s="1">
        <v>1970</v>
      </c>
      <c r="B16" s="3">
        <v>-0.0439516129032259</v>
      </c>
      <c r="C16" s="3">
        <v>-0.0665322580645161</v>
      </c>
      <c r="D16" s="3">
        <f t="shared" si="0"/>
        <v>-0.0225806451612902</v>
      </c>
      <c r="E16" s="3">
        <f t="shared" si="1"/>
        <v>0.1467741935483861</v>
      </c>
      <c r="F16" s="3">
        <f t="shared" si="2"/>
        <v>0.3217741935483869</v>
      </c>
      <c r="G16" s="4">
        <f t="shared" si="3"/>
        <v>0.5438596491228098</v>
      </c>
      <c r="H16" s="3">
        <f aca="true" t="shared" si="4" ref="H16:H25">B16-B2</f>
        <v>0.028225806451613003</v>
      </c>
      <c r="I16" s="3">
        <f aca="true" t="shared" si="5" ref="I16:I25">C16-C2</f>
        <v>0.25685483870967685</v>
      </c>
      <c r="J16" s="4">
        <f aca="true" t="shared" si="6" ref="J16:J25">IF((H16&lt;=0),1,(I16-H16)/I16)</f>
        <v>0.8901098901098895</v>
      </c>
    </row>
    <row r="17" spans="1:10" ht="12.75">
      <c r="A17" s="1">
        <v>1974</v>
      </c>
      <c r="B17" s="3">
        <v>-0.202016129032258</v>
      </c>
      <c r="C17" s="3">
        <v>-0.202016129032258</v>
      </c>
      <c r="D17" s="3">
        <f t="shared" si="0"/>
        <v>0</v>
      </c>
      <c r="E17" s="3">
        <f t="shared" si="1"/>
        <v>-0.067741935483871</v>
      </c>
      <c r="F17" s="3">
        <f t="shared" si="2"/>
        <v>0.0875</v>
      </c>
      <c r="G17" s="4">
        <f t="shared" si="3"/>
        <v>1</v>
      </c>
      <c r="H17" s="3">
        <f t="shared" si="4"/>
        <v>0.242741935483871</v>
      </c>
      <c r="I17" s="3">
        <f t="shared" si="5"/>
        <v>0.426209677419355</v>
      </c>
      <c r="J17" s="4">
        <f t="shared" si="6"/>
        <v>0.43046357615894054</v>
      </c>
    </row>
    <row r="18" spans="1:10" ht="12.75">
      <c r="A18" s="1">
        <v>1980</v>
      </c>
      <c r="B18" s="3">
        <v>0.184677419354838</v>
      </c>
      <c r="C18" s="3">
        <v>0.184677419354838</v>
      </c>
      <c r="D18" s="3">
        <f t="shared" si="0"/>
        <v>0</v>
      </c>
      <c r="E18" s="3">
        <f t="shared" si="1"/>
        <v>0.1947580645161284</v>
      </c>
      <c r="F18" s="3">
        <f t="shared" si="2"/>
        <v>0.37540322580645</v>
      </c>
      <c r="G18" s="4">
        <f t="shared" si="3"/>
        <v>0.48120300751879647</v>
      </c>
      <c r="H18" s="3">
        <f t="shared" si="4"/>
        <v>0.5080645161290309</v>
      </c>
      <c r="I18" s="3">
        <f t="shared" si="5"/>
        <v>0.711290322580644</v>
      </c>
      <c r="J18" s="4">
        <f t="shared" si="6"/>
        <v>0.28571428571428636</v>
      </c>
    </row>
    <row r="19" spans="1:10" ht="12.75">
      <c r="A19" s="1">
        <v>1984</v>
      </c>
      <c r="B19" s="3">
        <v>0.0294354838709676</v>
      </c>
      <c r="C19" s="3">
        <v>0.0463709677419353</v>
      </c>
      <c r="D19" s="3">
        <f t="shared" si="0"/>
        <v>0.0169354838709677</v>
      </c>
      <c r="E19" s="3">
        <f t="shared" si="1"/>
        <v>0.0056451612903225985</v>
      </c>
      <c r="F19" s="3">
        <f t="shared" si="2"/>
        <v>0.1749999999999993</v>
      </c>
      <c r="G19" s="4">
        <f t="shared" si="3"/>
        <v>0.9677419354838707</v>
      </c>
      <c r="H19" s="3">
        <f t="shared" si="4"/>
        <v>0.0677419354838709</v>
      </c>
      <c r="I19" s="3">
        <f t="shared" si="5"/>
        <v>0.2794354838709673</v>
      </c>
      <c r="J19" s="4">
        <f t="shared" si="6"/>
        <v>0.7575757575757573</v>
      </c>
    </row>
    <row r="20" spans="1:10" ht="12.75">
      <c r="A20" s="1">
        <v>1990</v>
      </c>
      <c r="B20" s="3">
        <v>0.455645161290322</v>
      </c>
      <c r="C20" s="3">
        <v>0.458467741935483</v>
      </c>
      <c r="D20" s="3">
        <f t="shared" si="0"/>
        <v>0.002822580645160999</v>
      </c>
      <c r="E20" s="3">
        <f t="shared" si="1"/>
        <v>0.3782258064516125</v>
      </c>
      <c r="F20" s="3">
        <f t="shared" si="2"/>
        <v>0.48266129032257993</v>
      </c>
      <c r="G20" s="4">
        <f t="shared" si="3"/>
        <v>0.21637426900584758</v>
      </c>
      <c r="H20" s="3">
        <f t="shared" si="4"/>
        <v>0.646370967741934</v>
      </c>
      <c r="I20" s="3">
        <f t="shared" si="5"/>
        <v>0.846774193548386</v>
      </c>
      <c r="J20" s="4">
        <f t="shared" si="6"/>
        <v>0.2366666666666674</v>
      </c>
    </row>
    <row r="21" spans="1:10" ht="12.75">
      <c r="A21" s="1">
        <v>1994</v>
      </c>
      <c r="B21" s="3">
        <v>0.277822580645161</v>
      </c>
      <c r="C21" s="3">
        <v>0.277822580645161</v>
      </c>
      <c r="D21" s="3">
        <f t="shared" si="0"/>
        <v>0</v>
      </c>
      <c r="E21" s="3">
        <f t="shared" si="1"/>
        <v>0.18911290322580632</v>
      </c>
      <c r="F21" s="3">
        <f t="shared" si="2"/>
        <v>0.2737903225806451</v>
      </c>
      <c r="G21" s="4">
        <f t="shared" si="3"/>
        <v>0.3092783505154643</v>
      </c>
      <c r="H21" s="3">
        <f t="shared" si="4"/>
        <v>0.412096774193548</v>
      </c>
      <c r="I21" s="3">
        <f t="shared" si="5"/>
        <v>0.567338709677419</v>
      </c>
      <c r="J21" s="4">
        <f t="shared" si="6"/>
        <v>0.27363184079602004</v>
      </c>
    </row>
    <row r="22" spans="1:10" ht="12.75">
      <c r="A22" s="1">
        <v>2000</v>
      </c>
      <c r="B22" s="3">
        <v>0.413306451612903</v>
      </c>
      <c r="C22" s="3">
        <v>0.466935483870967</v>
      </c>
      <c r="D22" s="3">
        <f t="shared" si="0"/>
        <v>0.05362903225806398</v>
      </c>
      <c r="E22" s="3">
        <f t="shared" si="1"/>
        <v>0.626612903225806</v>
      </c>
      <c r="F22" s="3">
        <f t="shared" si="2"/>
        <v>0.7903225806451599</v>
      </c>
      <c r="G22" s="4">
        <f t="shared" si="3"/>
        <v>0.20714285714285635</v>
      </c>
      <c r="H22" s="3">
        <f t="shared" si="4"/>
        <v>0.42338709677419345</v>
      </c>
      <c r="I22" s="3">
        <f t="shared" si="5"/>
        <v>0.657661290322579</v>
      </c>
      <c r="J22" s="4">
        <f t="shared" si="6"/>
        <v>0.35622317596566383</v>
      </c>
    </row>
    <row r="23" spans="1:10" ht="12.75">
      <c r="A23" s="1">
        <v>2004</v>
      </c>
      <c r="B23" s="3">
        <v>0.568548387096774</v>
      </c>
      <c r="C23" s="3">
        <v>0.619354838709677</v>
      </c>
      <c r="D23" s="3">
        <f t="shared" si="0"/>
        <v>0.05080645161290298</v>
      </c>
      <c r="E23" s="3">
        <f t="shared" si="1"/>
        <v>0.6774193548387091</v>
      </c>
      <c r="F23" s="3">
        <f t="shared" si="2"/>
        <v>0.815725806451612</v>
      </c>
      <c r="G23" s="4">
        <f t="shared" si="3"/>
        <v>0.16955017301038042</v>
      </c>
      <c r="H23" s="3">
        <f t="shared" si="4"/>
        <v>0.5447580645161291</v>
      </c>
      <c r="I23" s="3">
        <f t="shared" si="5"/>
        <v>0.747983870967741</v>
      </c>
      <c r="J23" s="4">
        <f t="shared" si="6"/>
        <v>0.2716981132075462</v>
      </c>
    </row>
    <row r="24" spans="1:10" ht="12.75">
      <c r="A24" s="1">
        <v>2010</v>
      </c>
      <c r="B24" s="3">
        <v>0.82258064516129</v>
      </c>
      <c r="C24" s="3">
        <v>0.864919354838709</v>
      </c>
      <c r="D24" s="3">
        <f t="shared" si="0"/>
        <v>0.04233870967741893</v>
      </c>
      <c r="E24" s="3">
        <f t="shared" si="1"/>
        <v>0.8834677419354837</v>
      </c>
      <c r="F24" s="3">
        <f t="shared" si="2"/>
        <v>0.9568548387096769</v>
      </c>
      <c r="G24" s="4">
        <f t="shared" si="3"/>
        <v>0.07669616519174008</v>
      </c>
      <c r="H24" s="3">
        <f t="shared" si="4"/>
        <v>0.7451612903225805</v>
      </c>
      <c r="I24" s="3">
        <f t="shared" si="5"/>
        <v>0.8891129032258058</v>
      </c>
      <c r="J24" s="4">
        <f t="shared" si="6"/>
        <v>0.1619047619047615</v>
      </c>
    </row>
    <row r="25" spans="1:14" ht="12.75">
      <c r="A25" s="1">
        <v>2014</v>
      </c>
      <c r="B25" s="3">
        <v>0.788709677419354</v>
      </c>
      <c r="C25" s="3">
        <v>0.836693548387096</v>
      </c>
      <c r="D25" s="3">
        <f t="shared" si="0"/>
        <v>0.047983870967741926</v>
      </c>
      <c r="E25" s="3">
        <f t="shared" si="1"/>
        <v>1.086693548387096</v>
      </c>
      <c r="F25" s="3">
        <f t="shared" si="2"/>
        <v>1.174193548387096</v>
      </c>
      <c r="G25" s="4">
        <f t="shared" si="3"/>
        <v>0.07451923076923074</v>
      </c>
      <c r="H25" s="3">
        <f t="shared" si="4"/>
        <v>0.6999999999999993</v>
      </c>
      <c r="I25" s="3">
        <f t="shared" si="5"/>
        <v>0.8326612903225801</v>
      </c>
      <c r="J25" s="4">
        <f t="shared" si="6"/>
        <v>0.15932203389830535</v>
      </c>
      <c r="K25" s="3">
        <f>B25-B2</f>
        <v>0.860887096774193</v>
      </c>
      <c r="L25" s="3">
        <f>C25-C2</f>
        <v>1.160080645161289</v>
      </c>
      <c r="M25" s="4">
        <f>(L25-K25)/L25</f>
        <v>0.2579075425790751</v>
      </c>
      <c r="N25" s="4">
        <f>(L25-K25)/K25</f>
        <v>0.34754098360655683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Cowtan_global_land_digiitized_decadal</dc:title>
  <dc:subject/>
  <dc:creator/>
  <cp:keywords/>
  <dc:description/>
  <cp:lastModifiedBy>David A. Burton</cp:lastModifiedBy>
  <dcterms:created xsi:type="dcterms:W3CDTF">2015-02-06T10:29:55Z</dcterms:created>
  <dcterms:modified xsi:type="dcterms:W3CDTF">2015-02-06T12:40:30Z</dcterms:modified>
  <cp:category/>
  <cp:version/>
  <cp:contentType/>
  <cp:contentStatus/>
</cp:coreProperties>
</file>